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0" yWindow="0" windowWidth="25600" windowHeight="16060"/>
  </bookViews>
  <sheets>
    <sheet name="Accidental Contamination Calc" sheetId="1" r:id="rId1"/>
  </sheets>
  <definedNames>
    <definedName name="_xlnm.Print_Area" localSheetId="0">'Accidental Contamination Calc'!$B$1:$F$17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10" i="1"/>
  <c r="C13" i="1"/>
  <c r="F13" i="1"/>
  <c r="C9" i="1"/>
  <c r="C11" i="1"/>
  <c r="F11" i="1"/>
  <c r="F12" i="1"/>
  <c r="F14" i="1"/>
  <c r="C14" i="1"/>
</calcChain>
</file>

<file path=xl/sharedStrings.xml><?xml version="1.0" encoding="utf-8"?>
<sst xmlns="http://schemas.openxmlformats.org/spreadsheetml/2006/main" count="22" uniqueCount="20">
  <si>
    <t xml:space="preserve">Average Device Cost/Case: </t>
  </si>
  <si>
    <t>Hourly Room Rate</t>
  </si>
  <si>
    <t>Room Rate by Minute</t>
  </si>
  <si>
    <t>New Device Retrieval Time by Minute (Avg)</t>
  </si>
  <si>
    <t>Hospital Costs Due to Time Loss</t>
  </si>
  <si>
    <t>Costs Due to Time Loss</t>
  </si>
  <si>
    <t>Total A.C.C. Costs to Hospital</t>
  </si>
  <si>
    <t>Calculate hospital savings based on cost of tools</t>
  </si>
  <si>
    <t>Calculate hospital savings to include department time</t>
  </si>
  <si>
    <t>Hospital Total Savings Including Time Savings</t>
  </si>
  <si>
    <t>Less Total Costs of Org. Tools</t>
  </si>
  <si>
    <t>Total A.C.C Costs to Hospital</t>
  </si>
  <si>
    <r>
      <t xml:space="preserve">Medical Device Retention Tools </t>
    </r>
    <r>
      <rPr>
        <b/>
        <sz val="10"/>
        <color rgb="FF000000"/>
        <rFont val="Arial"/>
        <family val="2"/>
      </rPr>
      <t>Cost/Case</t>
    </r>
    <r>
      <rPr>
        <sz val="10"/>
        <color rgb="FF000000"/>
        <rFont val="Arial"/>
        <family val="2"/>
      </rPr>
      <t xml:space="preserve"> </t>
    </r>
  </si>
  <si>
    <r>
      <t xml:space="preserve">Accidental Device Contamination </t>
    </r>
    <r>
      <rPr>
        <b/>
        <sz val="10"/>
        <rFont val="Arial"/>
        <family val="2"/>
      </rPr>
      <t>Volumes (%)</t>
    </r>
  </si>
  <si>
    <t>Total Case Volumes</t>
  </si>
  <si>
    <r>
      <t xml:space="preserve">Medical Device Retention Tools </t>
    </r>
    <r>
      <rPr>
        <b/>
        <sz val="10"/>
        <color rgb="FF000000"/>
        <rFont val="Arial"/>
        <family val="2"/>
      </rPr>
      <t>Total Costs</t>
    </r>
  </si>
  <si>
    <t>Hospital Total Savings using Tools</t>
  </si>
  <si>
    <r>
      <t xml:space="preserve">Accidental Device Contamination </t>
    </r>
    <r>
      <rPr>
        <b/>
        <sz val="10"/>
        <rFont val="Arial"/>
        <family val="2"/>
      </rPr>
      <t>Total Volume</t>
    </r>
  </si>
  <si>
    <t>ACCIDENTAL CONTAMINATION CALCULATOR</t>
  </si>
  <si>
    <t>(Modify values in orange to match your department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</si>
</sst>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9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9" tint="-0.249977111117893"/>
      <name val="Arial Black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165" fontId="10" fillId="3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9" fillId="0" borderId="5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center" vertical="top"/>
    </xf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3302000</xdr:colOff>
      <xdr:row>0</xdr:row>
      <xdr:rowOff>152400</xdr:rowOff>
    </xdr:from>
    <xdr:to>
      <xdr:col>4</xdr:col>
      <xdr:colOff>1054099</xdr:colOff>
      <xdr:row>1</xdr:row>
      <xdr:rowOff>165099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4400" y="152400"/>
          <a:ext cx="3251199" cy="71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19"/>
  <sheetViews>
    <sheetView showGridLines="0" tabSelected="1" workbookViewId="0">
      <selection activeCell="F21" sqref="F21"/>
    </sheetView>
  </sheetViews>
  <sheetFormatPr baseColWidth="10" defaultColWidth="8.83203125" defaultRowHeight="24" customHeight="1" x14ac:dyDescent="0"/>
  <cols>
    <col min="1" max="1" width="2" style="1" customWidth="1"/>
    <col min="2" max="2" width="44.33203125" style="1" customWidth="1"/>
    <col min="3" max="3" width="12.5" style="1" customWidth="1"/>
    <col min="4" max="4" width="15.33203125" style="1" customWidth="1"/>
    <col min="5" max="5" width="41.5" style="1" customWidth="1"/>
    <col min="6" max="6" width="16.6640625" style="1" customWidth="1"/>
    <col min="7" max="7" width="15" style="1" customWidth="1"/>
    <col min="8" max="8" width="15.33203125" style="1" customWidth="1"/>
    <col min="9" max="9" width="18.33203125" style="1" customWidth="1"/>
    <col min="10" max="10" width="16.1640625" style="1" customWidth="1"/>
    <col min="11" max="11" width="15.83203125" style="1" customWidth="1"/>
    <col min="12" max="12" width="8.83203125" style="2"/>
    <col min="13" max="16384" width="8.83203125" style="1"/>
  </cols>
  <sheetData>
    <row r="1" spans="2:12" ht="55" customHeight="1"/>
    <row r="2" spans="2:12" ht="19" customHeight="1">
      <c r="L2" s="1"/>
    </row>
    <row r="3" spans="2:12" s="26" customFormat="1" ht="28" customHeight="1">
      <c r="B3" s="31" t="s">
        <v>18</v>
      </c>
      <c r="C3" s="32"/>
      <c r="D3" s="32"/>
      <c r="E3" s="32"/>
      <c r="F3" s="33"/>
    </row>
    <row r="4" spans="2:12" s="27" customFormat="1" ht="23" customHeight="1">
      <c r="B4" s="28" t="s">
        <v>19</v>
      </c>
      <c r="C4" s="29"/>
      <c r="D4" s="29"/>
      <c r="E4" s="29"/>
      <c r="F4" s="30"/>
    </row>
    <row r="5" spans="2:12" ht="17" customHeight="1">
      <c r="B5" s="20" t="s">
        <v>7</v>
      </c>
      <c r="C5" s="18"/>
      <c r="D5" s="18"/>
      <c r="E5" s="21" t="s">
        <v>8</v>
      </c>
      <c r="F5" s="19"/>
    </row>
    <row r="6" spans="2:12" ht="20" customHeight="1">
      <c r="B6" s="24" t="s">
        <v>19</v>
      </c>
      <c r="C6" s="18"/>
      <c r="D6" s="18"/>
      <c r="E6" s="25" t="s">
        <v>19</v>
      </c>
      <c r="F6" s="19"/>
    </row>
    <row r="7" spans="2:12" ht="24" customHeight="1">
      <c r="B7" s="4" t="s">
        <v>14</v>
      </c>
      <c r="C7" s="5">
        <v>1000</v>
      </c>
      <c r="D7" s="15"/>
      <c r="E7" s="4" t="s">
        <v>1</v>
      </c>
      <c r="F7" s="7">
        <v>1000</v>
      </c>
      <c r="K7" s="2"/>
      <c r="L7" s="1"/>
    </row>
    <row r="8" spans="2:12" ht="24" customHeight="1">
      <c r="B8" s="4" t="s">
        <v>13</v>
      </c>
      <c r="C8" s="5">
        <v>20</v>
      </c>
      <c r="D8" s="16"/>
      <c r="E8" s="4" t="s">
        <v>2</v>
      </c>
      <c r="F8" s="11">
        <f>F7/60</f>
        <v>16.666666666666668</v>
      </c>
      <c r="K8" s="2"/>
      <c r="L8" s="1"/>
    </row>
    <row r="9" spans="2:12" ht="24" customHeight="1">
      <c r="B9" s="4" t="s">
        <v>17</v>
      </c>
      <c r="C9" s="6">
        <f>C7*(C8%)</f>
        <v>200</v>
      </c>
      <c r="D9" s="15"/>
      <c r="E9" s="4" t="s">
        <v>3</v>
      </c>
      <c r="F9" s="12">
        <v>5</v>
      </c>
    </row>
    <row r="10" spans="2:12" ht="24" customHeight="1">
      <c r="B10" s="4" t="s">
        <v>0</v>
      </c>
      <c r="C10" s="7">
        <v>100</v>
      </c>
      <c r="D10" s="15"/>
      <c r="E10" s="4" t="s">
        <v>5</v>
      </c>
      <c r="F10" s="11">
        <f>F8*F9</f>
        <v>83.333333333333343</v>
      </c>
    </row>
    <row r="11" spans="2:12" ht="24" customHeight="1">
      <c r="B11" s="8" t="s">
        <v>11</v>
      </c>
      <c r="C11" s="9">
        <f>C9*C10</f>
        <v>20000</v>
      </c>
      <c r="D11" s="15"/>
      <c r="E11" s="4" t="s">
        <v>4</v>
      </c>
      <c r="F11" s="11">
        <f>F10*C9</f>
        <v>16666.666666666668</v>
      </c>
    </row>
    <row r="12" spans="2:12" ht="24" customHeight="1">
      <c r="B12" s="8" t="s">
        <v>12</v>
      </c>
      <c r="C12" s="10">
        <v>10</v>
      </c>
      <c r="D12" s="15"/>
      <c r="E12" s="4" t="s">
        <v>6</v>
      </c>
      <c r="F12" s="11">
        <f>C11+F11</f>
        <v>36666.666666666672</v>
      </c>
    </row>
    <row r="13" spans="2:12" ht="24" customHeight="1">
      <c r="B13" s="8" t="s">
        <v>15</v>
      </c>
      <c r="C13" s="9">
        <f>C12*C7</f>
        <v>10000</v>
      </c>
      <c r="D13" s="15"/>
      <c r="E13" s="4" t="s">
        <v>10</v>
      </c>
      <c r="F13" s="13">
        <f>C13</f>
        <v>10000</v>
      </c>
    </row>
    <row r="14" spans="2:12" ht="24" customHeight="1">
      <c r="B14" s="14" t="s">
        <v>16</v>
      </c>
      <c r="C14" s="23">
        <f>C11-C13</f>
        <v>10000</v>
      </c>
      <c r="D14" s="17"/>
      <c r="E14" s="14" t="s">
        <v>9</v>
      </c>
      <c r="F14" s="22">
        <f>F12-F13</f>
        <v>26666.666666666672</v>
      </c>
    </row>
    <row r="15" spans="2:12" ht="24" customHeight="1">
      <c r="B15" s="3"/>
    </row>
    <row r="16" spans="2:12" ht="24" customHeight="1">
      <c r="B16" s="3"/>
    </row>
    <row r="17" spans="2:17" ht="24" customHeight="1">
      <c r="B17" s="3"/>
    </row>
    <row r="18" spans="2:17" ht="24" customHeight="1">
      <c r="B18" s="3"/>
    </row>
    <row r="19" spans="2:17" ht="24" customHeight="1"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</sheetData>
  <mergeCells count="2">
    <mergeCell ref="B3:F3"/>
    <mergeCell ref="B4:F4"/>
  </mergeCells>
  <pageMargins left="0.7" right="0.7" top="0.75" bottom="0.75" header="0.3" footer="0.3"/>
  <pageSetup scale="9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Accidental Contamination 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Jackson Loher</dc:creator>
  <cp:lastModifiedBy>CONQUER TODAY</cp:lastModifiedBy>
  <cp:lastPrinted>2011-02-27T04:15:35Z</cp:lastPrinted>
  <dcterms:created xsi:type="dcterms:W3CDTF">2011-02-21T00:59:00Z</dcterms:created>
  <dcterms:modified xsi:type="dcterms:W3CDTF">2015-12-27T17:28:51Z</dcterms:modified>
</cp:coreProperties>
</file>